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<sst xmlns="http://schemas.openxmlformats.org/spreadsheetml/2006/main" count="103" uniqueCount="68">
  <si>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</si>
  <si>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</si>
  <si>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</si>
  <si>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</si>
  <si>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</si>
  <si>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</si>
  <si>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</si>
  <si>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</si>
  <si>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</si>
  <si>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</si>
  <si>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</si>
  <si>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Site</t>
  </si>
  <si>
    <t>Color Tees</t>
  </si>
  <si>
    <t>Side</t>
  </si>
  <si>
    <t>Middle Border Conference - Event 1 - New Richmond Tigers</t>
  </si>
  <si>
    <t>White</t>
  </si>
  <si>
    <t>40 Degrees Rain</t>
  </si>
  <si>
    <t>Amery</t>
  </si>
  <si>
    <t>Blu Anderson</t>
  </si>
  <si>
    <t>Vincent Greene</t>
  </si>
  <si>
    <t>Aaron Mork</t>
  </si>
  <si>
    <t>Leif Anderson</t>
  </si>
  <si>
    <t>Justin Walter</t>
  </si>
  <si>
    <t>B-W</t>
  </si>
  <si>
    <t>Isaac Welle</t>
  </si>
  <si>
    <t>Landon Eggen</t>
  </si>
  <si>
    <t>Zach Stevens</t>
  </si>
  <si>
    <t>Joel Hurtis</t>
  </si>
  <si>
    <t>Dylan Veenendall</t>
  </si>
  <si>
    <t>Ellsworth</t>
  </si>
  <si>
    <t>Nick White</t>
  </si>
  <si>
    <t>Ethan Oricchio</t>
  </si>
  <si>
    <t>Hunter Westerberg</t>
  </si>
  <si>
    <t>Jacob Stusz</t>
  </si>
  <si>
    <t>Vinny Young</t>
  </si>
  <si>
    <t>New Richmond</t>
  </si>
  <si>
    <t>Owen Covey</t>
  </si>
  <si>
    <t>Charlie Boe</t>
  </si>
  <si>
    <t>Michael Benedict</t>
  </si>
  <si>
    <t>Carson Kohlrusch</t>
  </si>
  <si>
    <t>Clay Gess</t>
  </si>
  <si>
    <t>Osceola</t>
  </si>
  <si>
    <t>Jacob Hall</t>
  </si>
  <si>
    <t>Colton Wilmot</t>
  </si>
  <si>
    <t>Mason Wegner</t>
  </si>
  <si>
    <t>Ryan Blair</t>
  </si>
  <si>
    <t>Ethan Hall</t>
  </si>
  <si>
    <t>Prescott</t>
  </si>
  <si>
    <t>Evan Radke</t>
  </si>
  <si>
    <t>Brady Lenz</t>
  </si>
  <si>
    <t>Teddy Huppert</t>
  </si>
  <si>
    <t>DNP</t>
  </si>
  <si>
    <t>SCC</t>
  </si>
  <si>
    <t>Matt Mueller</t>
  </si>
  <si>
    <t>Jacob Sanders</t>
  </si>
  <si>
    <t>Nick Mueller</t>
  </si>
  <si>
    <t>Owen Rozeboom</t>
  </si>
  <si>
    <t>Ryan Boseneilers</t>
  </si>
  <si>
    <t>Somerset</t>
  </si>
  <si>
    <t>Henry Dendinger</t>
  </si>
  <si>
    <t>August Lang</t>
  </si>
  <si>
    <t>Blake Freese</t>
  </si>
  <si>
    <t>Zach Abbott</t>
  </si>
  <si>
    <t>Blake Komro-Jorgenson</t>
  </si>
  <si>
    <t>9 Holes Back 9</t>
  </si>
  <si>
    <t>New Richmond Golf Course - Links Course</t>
  </si>
  <si>
    <t>Place</t>
  </si>
  <si>
    <t>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</si>
</sst>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Cabin"/>
      <family val="0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222222"/>
      <name val="Cabin"/>
      <family val="0"/>
    </font>
    <font>
      <sz val="9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45" fillId="37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46" fillId="0" borderId="13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3"/>
  <sheetViews>
    <sheetView zoomScalePageLayoutView="0" workbookViewId="0" topLeftCell="A53">
      <selection activeCell="B3" sqref="B3:L3"/>
    </sheetView>
  </sheetViews>
  <sheetFormatPr defaultColWidth="11.421875" defaultRowHeight="12.75"/>
  <cols>
    <col min="1" max="1" width="11.421875" style="26" customWidth="1"/>
    <col min="2" max="2" width="20.00390625" style="20" customWidth="1"/>
    <col min="3" max="11" width="2.8515625" style="25" customWidth="1"/>
    <col min="12" max="12" width="4.00390625" style="25" bestFit="1" customWidth="1"/>
    <col min="13" max="15" width="2.8515625" style="25" customWidth="1"/>
    <col min="16" max="21" width="2.8515625" style="21" customWidth="1"/>
    <col min="22" max="22" width="4.00390625" style="21" customWidth="1"/>
    <col min="23" max="23" width="6.421875" style="21" customWidth="1"/>
    <col min="24" max="16384" width="11.421875" style="1" customWidth="1"/>
  </cols>
  <sheetData>
    <row r="1" spans="1:23" ht="12.75">
      <c r="A1" s="30" t="s">
        <v>10</v>
      </c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0" t="s">
        <v>11</v>
      </c>
      <c r="B2" s="36" t="s">
        <v>65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1" t="s">
        <v>9</v>
      </c>
      <c r="B3" s="38">
        <v>44313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1" t="s">
        <v>12</v>
      </c>
      <c r="B4" s="38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1" t="s">
        <v>8</v>
      </c>
      <c r="B5" s="38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13</v>
      </c>
      <c r="B6" s="39" t="s">
        <v>64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1"/>
      <c r="B7" s="27"/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1"/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0"/>
      <c r="B9" s="8" t="s">
        <v>7</v>
      </c>
      <c r="C9" s="34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2">
        <v>5</v>
      </c>
      <c r="N9" s="16">
        <v>4</v>
      </c>
      <c r="O9" s="16">
        <v>4</v>
      </c>
      <c r="P9" s="16">
        <v>3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36</v>
      </c>
    </row>
    <row r="10" spans="1:23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40">
        <v>1</v>
      </c>
      <c r="B12" s="15" t="s">
        <v>18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f>IF(COUNTBLANK(C12:K12)&gt;0,"",SUM(C12:K12))</f>
      </c>
      <c r="M12" s="16">
        <v>6</v>
      </c>
      <c r="N12" s="16">
        <v>3</v>
      </c>
      <c r="O12" s="16">
        <v>4</v>
      </c>
      <c r="P12" s="16">
        <v>3</v>
      </c>
      <c r="Q12" s="16">
        <v>5</v>
      </c>
      <c r="R12" s="16">
        <v>5</v>
      </c>
      <c r="S12" s="16">
        <v>3</v>
      </c>
      <c r="T12" s="16">
        <v>4</v>
      </c>
      <c r="U12" s="16">
        <v>4</v>
      </c>
      <c r="V12" s="17">
        <f>IF(COUNTBLANK(M12:U12)&gt;0,"",SUM(M12:U12))</f>
        <v>37</v>
      </c>
      <c r="W12" s="18">
        <f>IF(COUNT(L12,V12)&gt;0,SUM(L12,V12),0)</f>
        <v>37</v>
      </c>
    </row>
    <row r="13" spans="1:23" ht="12.75">
      <c r="A13" s="40">
        <v>2</v>
      </c>
      <c r="B13" s="19" t="s">
        <v>19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>
        <v>7</v>
      </c>
      <c r="N13" s="16">
        <v>4</v>
      </c>
      <c r="O13" s="16">
        <v>4</v>
      </c>
      <c r="P13" s="16">
        <v>3</v>
      </c>
      <c r="Q13" s="16">
        <v>5</v>
      </c>
      <c r="R13" s="16">
        <v>7</v>
      </c>
      <c r="S13" s="16">
        <v>3</v>
      </c>
      <c r="T13" s="16">
        <v>5</v>
      </c>
      <c r="U13" s="16">
        <v>5</v>
      </c>
      <c r="V13" s="17">
        <f>IF(COUNTBLANK(M13:U13)&gt;0,"",SUM(M13:U13))</f>
        <v>43</v>
      </c>
      <c r="W13" s="18">
        <f>IF(COUNT(L13,V13)&gt;0,SUM(L13,V13),0)</f>
        <v>43</v>
      </c>
    </row>
    <row r="14" spans="1:23" ht="12.75">
      <c r="A14" s="40">
        <v>3</v>
      </c>
      <c r="B14" s="19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>
        <v>4</v>
      </c>
      <c r="N14" s="16">
        <v>5</v>
      </c>
      <c r="O14" s="16">
        <v>4</v>
      </c>
      <c r="P14" s="16">
        <v>3</v>
      </c>
      <c r="Q14" s="16">
        <v>4</v>
      </c>
      <c r="R14" s="16">
        <v>5</v>
      </c>
      <c r="S14" s="16">
        <v>4</v>
      </c>
      <c r="T14" s="16">
        <v>3</v>
      </c>
      <c r="U14" s="16">
        <v>4</v>
      </c>
      <c r="V14" s="17">
        <f>IF(COUNTBLANK(M14:U14)&gt;0,"",SUM(M14:U14))</f>
        <v>36</v>
      </c>
      <c r="W14" s="18">
        <f>IF(COUNT(L14,V14)&gt;0,SUM(L14,V14),0)</f>
        <v>36</v>
      </c>
    </row>
    <row r="15" spans="1:23" ht="12.75">
      <c r="A15" s="40">
        <v>4</v>
      </c>
      <c r="B15" s="19" t="s">
        <v>21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>
        <v>7</v>
      </c>
      <c r="N15" s="16">
        <v>6</v>
      </c>
      <c r="O15" s="16">
        <v>4</v>
      </c>
      <c r="P15" s="16">
        <v>4</v>
      </c>
      <c r="Q15" s="16">
        <v>5</v>
      </c>
      <c r="R15" s="16">
        <v>6</v>
      </c>
      <c r="S15" s="16">
        <v>9</v>
      </c>
      <c r="T15" s="16">
        <v>3</v>
      </c>
      <c r="U15" s="16">
        <v>5</v>
      </c>
      <c r="V15" s="17">
        <f>IF(COUNTBLANK(M15:U15)&gt;0,"",SUM(M15:U15))</f>
        <v>49</v>
      </c>
      <c r="W15" s="18">
        <f>IF(COUNT(L15,V15)&gt;0,SUM(L15,V15),0)</f>
        <v>49</v>
      </c>
    </row>
    <row r="16" spans="1:23" ht="12.75">
      <c r="A16" s="40">
        <v>5</v>
      </c>
      <c r="B16" s="19" t="s">
        <v>22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>
        <v>8</v>
      </c>
      <c r="N16" s="16">
        <v>7</v>
      </c>
      <c r="O16" s="16">
        <v>4</v>
      </c>
      <c r="P16" s="16">
        <v>6</v>
      </c>
      <c r="Q16" s="16">
        <v>4</v>
      </c>
      <c r="R16" s="16">
        <v>6</v>
      </c>
      <c r="S16" s="16">
        <v>6</v>
      </c>
      <c r="T16" s="16">
        <v>4</v>
      </c>
      <c r="U16" s="16">
        <v>5</v>
      </c>
      <c r="V16" s="17">
        <f>IF(COUNTBLANK(M16:U16)&gt;0,"",SUM(M16:U16))</f>
        <v>50</v>
      </c>
      <c r="W16" s="18">
        <f>IF(COUNT(L16,V16)&gt;0,SUM(L16,V16),0)</f>
        <v>50</v>
      </c>
    </row>
    <row r="17" spans="1:23" ht="12.75">
      <c r="A17" s="5"/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0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165</v>
      </c>
    </row>
    <row r="18" spans="1:23" ht="12.75">
      <c r="A18" s="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40">
        <v>1</v>
      </c>
      <c r="B20" s="15" t="s">
        <v>24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f>IF(COUNTBLANK(C20:K20)&gt;0,"",SUM(C20:K20))</f>
      </c>
      <c r="M20" s="16">
        <v>5</v>
      </c>
      <c r="N20" s="16">
        <v>5</v>
      </c>
      <c r="O20" s="16">
        <v>4</v>
      </c>
      <c r="P20" s="16">
        <v>4</v>
      </c>
      <c r="Q20" s="16">
        <v>5</v>
      </c>
      <c r="R20" s="16">
        <v>7</v>
      </c>
      <c r="S20" s="16">
        <v>4</v>
      </c>
      <c r="T20" s="16">
        <v>4</v>
      </c>
      <c r="U20" s="16">
        <v>4</v>
      </c>
      <c r="V20" s="17">
        <f>IF(COUNTBLANK(M20:U20)&gt;0,"",SUM(M20:U20))</f>
        <v>42</v>
      </c>
      <c r="W20" s="18">
        <f>IF(COUNT(L20,V20)&gt;0,SUM(L20,V20),0)</f>
        <v>42</v>
      </c>
    </row>
    <row r="21" spans="1:23" ht="12.75">
      <c r="A21" s="40">
        <v>2</v>
      </c>
      <c r="B21" s="19" t="s">
        <v>25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>
        <v>6</v>
      </c>
      <c r="N21" s="16">
        <v>5</v>
      </c>
      <c r="O21" s="16">
        <v>7</v>
      </c>
      <c r="P21" s="16">
        <v>4</v>
      </c>
      <c r="Q21" s="16">
        <v>5</v>
      </c>
      <c r="R21" s="16">
        <v>6</v>
      </c>
      <c r="S21" s="16">
        <v>4</v>
      </c>
      <c r="T21" s="16">
        <v>5</v>
      </c>
      <c r="U21" s="16">
        <v>6</v>
      </c>
      <c r="V21" s="17">
        <f>IF(COUNTBLANK(M21:U21)&gt;0,"",SUM(M21:U21))</f>
        <v>48</v>
      </c>
      <c r="W21" s="18">
        <f>IF(COUNT(L21,V21)&gt;0,SUM(L21,V21),0)</f>
        <v>48</v>
      </c>
    </row>
    <row r="22" spans="1:23" ht="12.75">
      <c r="A22" s="40">
        <v>3</v>
      </c>
      <c r="B22" s="19" t="s">
        <v>26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>
        <v>6</v>
      </c>
      <c r="N22" s="16">
        <v>6</v>
      </c>
      <c r="O22" s="16">
        <v>6</v>
      </c>
      <c r="P22" s="16">
        <v>5</v>
      </c>
      <c r="Q22" s="16">
        <v>7</v>
      </c>
      <c r="R22" s="16">
        <v>5</v>
      </c>
      <c r="S22" s="16">
        <v>3</v>
      </c>
      <c r="T22" s="16">
        <v>4</v>
      </c>
      <c r="U22" s="16">
        <v>4</v>
      </c>
      <c r="V22" s="17">
        <f>IF(COUNTBLANK(M22:U22)&gt;0,"",SUM(M22:U22))</f>
        <v>46</v>
      </c>
      <c r="W22" s="18">
        <f>IF(COUNT(L22,V22)&gt;0,SUM(L22,V22),0)</f>
        <v>46</v>
      </c>
    </row>
    <row r="23" spans="1:23" ht="12.75">
      <c r="A23" s="40">
        <v>4</v>
      </c>
      <c r="B23" s="19" t="s">
        <v>27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>
        <v>8</v>
      </c>
      <c r="N23" s="16">
        <v>9</v>
      </c>
      <c r="O23" s="16">
        <v>7</v>
      </c>
      <c r="P23" s="16">
        <v>5</v>
      </c>
      <c r="Q23" s="16">
        <v>7</v>
      </c>
      <c r="R23" s="16">
        <v>7</v>
      </c>
      <c r="S23" s="16">
        <v>4</v>
      </c>
      <c r="T23" s="16">
        <v>5</v>
      </c>
      <c r="U23" s="16">
        <v>7</v>
      </c>
      <c r="V23" s="17">
        <f>IF(COUNTBLANK(M23:U23)&gt;0,"",SUM(M23:U23))</f>
        <v>59</v>
      </c>
      <c r="W23" s="18">
        <f>IF(COUNT(L23,V23)&gt;0,SUM(L23,V23),0)</f>
        <v>59</v>
      </c>
    </row>
    <row r="24" spans="1:23" ht="12.75">
      <c r="A24" s="40">
        <v>5</v>
      </c>
      <c r="B24" s="19" t="s">
        <v>28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>
        <v>5</v>
      </c>
      <c r="N24" s="16">
        <v>6</v>
      </c>
      <c r="O24" s="16">
        <v>6</v>
      </c>
      <c r="P24" s="16">
        <v>5</v>
      </c>
      <c r="Q24" s="16">
        <v>4</v>
      </c>
      <c r="R24" s="16">
        <v>7</v>
      </c>
      <c r="S24" s="16">
        <v>2</v>
      </c>
      <c r="T24" s="16">
        <v>5</v>
      </c>
      <c r="U24" s="16">
        <v>5</v>
      </c>
      <c r="V24" s="17">
        <f>IF(COUNTBLANK(M24:U24)&gt;0,"",SUM(M24:U24))</f>
        <v>45</v>
      </c>
      <c r="W24" s="18">
        <f>IF(COUNT(L24,V24)&gt;0,SUM(L24,V24),0)</f>
        <v>45</v>
      </c>
    </row>
    <row r="25" spans="1:23" ht="12.75">
      <c r="A25" s="5"/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0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181</v>
      </c>
    </row>
    <row r="26" spans="1:23" ht="15" customHeight="1">
      <c r="A26" s="7" t="s">
        <v>29</v>
      </c>
      <c r="B26" s="2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40">
        <v>1</v>
      </c>
      <c r="B28" s="15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>
        <v>6</v>
      </c>
      <c r="N28" s="16">
        <v>5</v>
      </c>
      <c r="O28" s="16">
        <v>7</v>
      </c>
      <c r="P28" s="16">
        <v>4</v>
      </c>
      <c r="Q28" s="16">
        <v>7</v>
      </c>
      <c r="R28" s="16">
        <v>6</v>
      </c>
      <c r="S28" s="16">
        <v>3</v>
      </c>
      <c r="T28" s="16">
        <v>5</v>
      </c>
      <c r="U28" s="16">
        <v>5</v>
      </c>
      <c r="V28" s="17">
        <f>IF(COUNTBLANK(M28:U28)&gt;0,"",SUM(M28:U28))</f>
        <v>48</v>
      </c>
      <c r="W28" s="18">
        <f>IF(COUNT(L28,V28)&gt;0,SUM(L28,V28),0)</f>
        <v>48</v>
      </c>
    </row>
    <row r="29" spans="1:23" ht="12.75">
      <c r="A29" s="40">
        <v>2</v>
      </c>
      <c r="B29" s="19" t="s">
        <v>31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>
        <v>5</v>
      </c>
      <c r="N29" s="16">
        <v>4</v>
      </c>
      <c r="O29" s="16">
        <v>5</v>
      </c>
      <c r="P29" s="16">
        <v>3</v>
      </c>
      <c r="Q29" s="16">
        <v>6</v>
      </c>
      <c r="R29" s="16">
        <v>6</v>
      </c>
      <c r="S29" s="16">
        <v>5</v>
      </c>
      <c r="T29" s="16">
        <v>5</v>
      </c>
      <c r="U29" s="16">
        <v>4</v>
      </c>
      <c r="V29" s="17">
        <f>IF(COUNTBLANK(M29:U29)&gt;0,"",SUM(M29:U29))</f>
        <v>43</v>
      </c>
      <c r="W29" s="18">
        <f>IF(COUNT(L29,V29)&gt;0,SUM(L29,V29),0)</f>
        <v>43</v>
      </c>
    </row>
    <row r="30" spans="1:23" ht="12.75">
      <c r="A30" s="40">
        <v>3</v>
      </c>
      <c r="B30" s="19" t="s">
        <v>32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>
        <v>5</v>
      </c>
      <c r="N30" s="16">
        <v>7</v>
      </c>
      <c r="O30" s="16">
        <v>5</v>
      </c>
      <c r="P30" s="16">
        <v>4</v>
      </c>
      <c r="Q30" s="16">
        <v>5</v>
      </c>
      <c r="R30" s="16">
        <v>5</v>
      </c>
      <c r="S30" s="16">
        <v>3</v>
      </c>
      <c r="T30" s="16">
        <v>6</v>
      </c>
      <c r="U30" s="16">
        <v>5</v>
      </c>
      <c r="V30" s="17">
        <f>IF(COUNTBLANK(M30:U30)&gt;0,"",SUM(M30:U30))</f>
        <v>45</v>
      </c>
      <c r="W30" s="18">
        <f>IF(COUNT(L30,V30)&gt;0,SUM(L30,V30),0)</f>
        <v>45</v>
      </c>
    </row>
    <row r="31" spans="1:23" ht="12.75">
      <c r="A31" s="40">
        <v>4</v>
      </c>
      <c r="B31" s="19" t="s">
        <v>33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>
        <v>6</v>
      </c>
      <c r="N31" s="16">
        <v>7</v>
      </c>
      <c r="O31" s="16">
        <v>6</v>
      </c>
      <c r="P31" s="16">
        <v>6</v>
      </c>
      <c r="Q31" s="16">
        <v>5</v>
      </c>
      <c r="R31" s="16">
        <v>7</v>
      </c>
      <c r="S31" s="16">
        <v>4</v>
      </c>
      <c r="T31" s="16">
        <v>4</v>
      </c>
      <c r="U31" s="16">
        <v>5</v>
      </c>
      <c r="V31" s="17">
        <f>IF(COUNTBLANK(M31:U31)&gt;0,"",SUM(M31:U31))</f>
        <v>50</v>
      </c>
      <c r="W31" s="18">
        <f>IF(COUNT(L31,V31)&gt;0,SUM(L31,V31),0)</f>
        <v>50</v>
      </c>
    </row>
    <row r="32" spans="1:23" ht="12.75">
      <c r="A32" s="40">
        <v>5</v>
      </c>
      <c r="B32" s="19" t="s">
        <v>34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>
        <v>5</v>
      </c>
      <c r="N32" s="16">
        <v>5</v>
      </c>
      <c r="O32" s="16">
        <v>5</v>
      </c>
      <c r="P32" s="16">
        <v>4</v>
      </c>
      <c r="Q32" s="16">
        <v>4</v>
      </c>
      <c r="R32" s="16">
        <v>7</v>
      </c>
      <c r="S32" s="16">
        <v>4</v>
      </c>
      <c r="T32" s="16">
        <v>8</v>
      </c>
      <c r="U32" s="16">
        <v>7</v>
      </c>
      <c r="V32" s="17">
        <f>IF(COUNTBLANK(M32:U32)&gt;0,"",SUM(M32:U32))</f>
        <v>49</v>
      </c>
      <c r="W32" s="18">
        <f>IF(COUNT(L32,V32)&gt;0,SUM(L32,V32),0)</f>
        <v>49</v>
      </c>
    </row>
    <row r="33" spans="1:23" ht="12.75">
      <c r="A33" s="5"/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0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185</v>
      </c>
    </row>
    <row r="34" spans="1:23" ht="12.75">
      <c r="A34" s="7" t="s">
        <v>35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6" t="s">
        <v>0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40">
        <v>1</v>
      </c>
      <c r="B36" s="15" t="s">
        <v>36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>
        <v>6</v>
      </c>
      <c r="N36" s="16">
        <v>4</v>
      </c>
      <c r="O36" s="16">
        <v>5</v>
      </c>
      <c r="P36" s="16">
        <v>3</v>
      </c>
      <c r="Q36" s="16">
        <v>5</v>
      </c>
      <c r="R36" s="16">
        <v>5</v>
      </c>
      <c r="S36" s="16">
        <v>3</v>
      </c>
      <c r="T36" s="16">
        <v>4</v>
      </c>
      <c r="U36" s="16">
        <v>4</v>
      </c>
      <c r="V36" s="17">
        <f>IF(COUNTBLANK(M36:U36)&gt;0,"",SUM(M36:U36))</f>
        <v>39</v>
      </c>
      <c r="W36" s="18">
        <f>IF(COUNT(L36,V36)&gt;0,SUM(L36,V36),0)</f>
        <v>39</v>
      </c>
    </row>
    <row r="37" spans="1:23" ht="12.75">
      <c r="A37" s="40">
        <v>2</v>
      </c>
      <c r="B37" s="19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>
        <v>5</v>
      </c>
      <c r="N37" s="16">
        <v>3</v>
      </c>
      <c r="O37" s="16">
        <v>5</v>
      </c>
      <c r="P37" s="16">
        <v>6</v>
      </c>
      <c r="Q37" s="16">
        <v>4</v>
      </c>
      <c r="R37" s="16">
        <v>6</v>
      </c>
      <c r="S37" s="16">
        <v>4</v>
      </c>
      <c r="T37" s="16">
        <v>4</v>
      </c>
      <c r="U37" s="16">
        <v>3</v>
      </c>
      <c r="V37" s="17">
        <f>IF(COUNTBLANK(M37:U37)&gt;0,"",SUM(M37:U37))</f>
        <v>40</v>
      </c>
      <c r="W37" s="18">
        <f>IF(COUNT(L37,V37)&gt;0,SUM(L37,V37),0)</f>
        <v>40</v>
      </c>
    </row>
    <row r="38" spans="1:24" ht="12.75">
      <c r="A38" s="40">
        <v>3</v>
      </c>
      <c r="B38" s="19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>
        <v>4</v>
      </c>
      <c r="N38" s="16">
        <v>4</v>
      </c>
      <c r="O38" s="16">
        <v>5</v>
      </c>
      <c r="P38" s="16">
        <v>4</v>
      </c>
      <c r="Q38" s="16">
        <v>4</v>
      </c>
      <c r="R38" s="16">
        <v>5</v>
      </c>
      <c r="S38" s="16">
        <v>4</v>
      </c>
      <c r="T38" s="16">
        <v>3</v>
      </c>
      <c r="U38" s="16">
        <v>5</v>
      </c>
      <c r="V38" s="17">
        <f>IF(COUNTBLANK(M38:U38)&gt;0,"",SUM(M38:U38))</f>
        <v>38</v>
      </c>
      <c r="W38" s="18">
        <f>IF(COUNT(L38,V38)&gt;0,SUM(L38,V38),0)</f>
        <v>38</v>
      </c>
      <c r="X38" s="35"/>
    </row>
    <row r="39" spans="1:23" ht="12.75">
      <c r="A39" s="40">
        <v>4</v>
      </c>
      <c r="B39" s="19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>
        <v>5</v>
      </c>
      <c r="N39" s="16">
        <v>4</v>
      </c>
      <c r="O39" s="16">
        <v>4</v>
      </c>
      <c r="P39" s="16">
        <v>4</v>
      </c>
      <c r="Q39" s="16">
        <v>6</v>
      </c>
      <c r="R39" s="16">
        <v>8</v>
      </c>
      <c r="S39" s="16">
        <v>7</v>
      </c>
      <c r="T39" s="16">
        <v>6</v>
      </c>
      <c r="U39" s="16">
        <v>4</v>
      </c>
      <c r="V39" s="17">
        <f>IF(COUNTBLANK(M39:U39)&gt;0,"",SUM(M39:U39))</f>
        <v>48</v>
      </c>
      <c r="W39" s="18">
        <f>IF(COUNT(L39,V39)&gt;0,SUM(L39,V39),0)</f>
        <v>48</v>
      </c>
    </row>
    <row r="40" spans="1:23" ht="12.75">
      <c r="A40" s="40">
        <v>5</v>
      </c>
      <c r="B40" s="19" t="s">
        <v>40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>
        <v>5</v>
      </c>
      <c r="N40" s="16">
        <v>5</v>
      </c>
      <c r="O40" s="16">
        <v>4</v>
      </c>
      <c r="P40" s="16">
        <v>3</v>
      </c>
      <c r="Q40" s="16">
        <v>4</v>
      </c>
      <c r="R40" s="16">
        <v>5</v>
      </c>
      <c r="S40" s="16">
        <v>3</v>
      </c>
      <c r="T40" s="16">
        <v>4</v>
      </c>
      <c r="U40" s="16">
        <v>5</v>
      </c>
      <c r="V40" s="17">
        <f>IF(COUNTBLANK(M40:U40)&gt;0,"",SUM(M40:U40))</f>
        <v>38</v>
      </c>
      <c r="W40" s="18">
        <f>IF(COUNT(L40,V40)&gt;0,SUM(L40,V40),0)</f>
        <v>38</v>
      </c>
    </row>
    <row r="41" spans="1:23" ht="12.75">
      <c r="A41" s="5"/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0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155</v>
      </c>
    </row>
    <row r="42" spans="1:23" ht="12.75">
      <c r="A42" s="7" t="s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6" t="s">
        <v>0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40">
        <v>1</v>
      </c>
      <c r="B44" s="41" t="s">
        <v>42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>
        <v>4</v>
      </c>
      <c r="N44" s="16">
        <v>4</v>
      </c>
      <c r="O44" s="16">
        <v>4</v>
      </c>
      <c r="P44" s="16">
        <v>4</v>
      </c>
      <c r="Q44" s="16">
        <v>4</v>
      </c>
      <c r="R44" s="16">
        <v>5</v>
      </c>
      <c r="S44" s="16">
        <v>4</v>
      </c>
      <c r="T44" s="16">
        <v>4</v>
      </c>
      <c r="U44" s="16">
        <v>4</v>
      </c>
      <c r="V44" s="17">
        <f>IF(COUNTBLANK(M44:U44)&gt;0,"",SUM(M44:U44))</f>
        <v>37</v>
      </c>
      <c r="W44" s="18">
        <f>IF(COUNT(L44,V44)&gt;0,SUM(L44,V44),0)</f>
        <v>37</v>
      </c>
    </row>
    <row r="45" spans="1:23" ht="12.75">
      <c r="A45" s="40">
        <v>2</v>
      </c>
      <c r="B45" s="41" t="s">
        <v>43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>
        <v>6</v>
      </c>
      <c r="N45" s="16">
        <v>5</v>
      </c>
      <c r="O45" s="16">
        <v>6</v>
      </c>
      <c r="P45" s="16">
        <v>3</v>
      </c>
      <c r="Q45" s="16">
        <v>4</v>
      </c>
      <c r="R45" s="16">
        <v>9</v>
      </c>
      <c r="S45" s="16">
        <v>7</v>
      </c>
      <c r="T45" s="16">
        <v>5</v>
      </c>
      <c r="U45" s="16">
        <v>5</v>
      </c>
      <c r="V45" s="17">
        <f>IF(COUNTBLANK(M45:U45)&gt;0,"",SUM(M45:U45))</f>
        <v>50</v>
      </c>
      <c r="W45" s="18">
        <f>IF(COUNT(L45,V45)&gt;0,SUM(L45,V45),0)</f>
        <v>50</v>
      </c>
    </row>
    <row r="46" spans="1:23" ht="12.75">
      <c r="A46" s="40">
        <v>3</v>
      </c>
      <c r="B46" s="41" t="s">
        <v>44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>
        <v>6</v>
      </c>
      <c r="N46" s="16">
        <v>4</v>
      </c>
      <c r="O46" s="16">
        <v>4</v>
      </c>
      <c r="P46" s="16">
        <v>3</v>
      </c>
      <c r="Q46" s="16">
        <v>4</v>
      </c>
      <c r="R46" s="16">
        <v>7</v>
      </c>
      <c r="S46" s="16">
        <v>3</v>
      </c>
      <c r="T46" s="16">
        <v>4</v>
      </c>
      <c r="U46" s="16">
        <v>5</v>
      </c>
      <c r="V46" s="17">
        <f>IF(COUNTBLANK(M46:U46)&gt;0,"",SUM(M46:U46))</f>
        <v>40</v>
      </c>
      <c r="W46" s="18">
        <f>IF(COUNT(L46,V46)&gt;0,SUM(L46,V46),0)</f>
        <v>40</v>
      </c>
    </row>
    <row r="47" spans="1:23" ht="12.75">
      <c r="A47" s="40">
        <v>4</v>
      </c>
      <c r="B47" s="41" t="s">
        <v>45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>
        <v>6</v>
      </c>
      <c r="N47" s="16">
        <v>6</v>
      </c>
      <c r="O47" s="16">
        <v>10</v>
      </c>
      <c r="P47" s="16">
        <v>4</v>
      </c>
      <c r="Q47" s="16">
        <v>5</v>
      </c>
      <c r="R47" s="16">
        <v>6</v>
      </c>
      <c r="S47" s="16">
        <v>4</v>
      </c>
      <c r="T47" s="16">
        <v>7</v>
      </c>
      <c r="U47" s="16">
        <v>5</v>
      </c>
      <c r="V47" s="17">
        <f>IF(COUNTBLANK(M47:U47)&gt;0,"",SUM(M47:U47))</f>
        <v>53</v>
      </c>
      <c r="W47" s="18">
        <f>IF(COUNT(L47,V47)&gt;0,SUM(L47,V47),0)</f>
        <v>53</v>
      </c>
    </row>
    <row r="48" spans="1:23" ht="12.75">
      <c r="A48" s="40">
        <v>5</v>
      </c>
      <c r="B48" s="41" t="s">
        <v>46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>
        <v>5</v>
      </c>
      <c r="N48" s="16">
        <v>5</v>
      </c>
      <c r="O48" s="16">
        <v>6</v>
      </c>
      <c r="P48" s="16">
        <v>4</v>
      </c>
      <c r="Q48" s="16">
        <v>4</v>
      </c>
      <c r="R48" s="16">
        <v>5</v>
      </c>
      <c r="S48" s="16">
        <v>3</v>
      </c>
      <c r="T48" s="16">
        <v>4</v>
      </c>
      <c r="U48" s="16">
        <v>6</v>
      </c>
      <c r="V48" s="17">
        <f>IF(COUNTBLANK(M48:U48)&gt;0,"",SUM(M48:U48))</f>
        <v>42</v>
      </c>
      <c r="W48" s="18">
        <f>IF(COUNT(L48,V48)&gt;0,SUM(L48,V48),0)</f>
        <v>42</v>
      </c>
    </row>
    <row r="49" spans="1:23" ht="12.75">
      <c r="A49" s="5"/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0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169</v>
      </c>
    </row>
    <row r="50" spans="1:23" ht="12.75">
      <c r="A50" s="7" t="s">
        <v>47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6" t="s">
        <v>0</v>
      </c>
      <c r="B51" s="42"/>
      <c r="C51" s="12"/>
      <c r="D51" s="12"/>
      <c r="E51" s="12"/>
      <c r="F51" s="12"/>
      <c r="G51" s="12"/>
      <c r="H51" s="12"/>
      <c r="I51" s="12"/>
      <c r="J51" s="12"/>
      <c r="K51" s="12"/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43">
        <v>1</v>
      </c>
      <c r="B52" s="41" t="s">
        <v>48</v>
      </c>
      <c r="C52" s="44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44">
        <v>7</v>
      </c>
      <c r="N52" s="16">
        <v>7</v>
      </c>
      <c r="O52" s="16">
        <v>7</v>
      </c>
      <c r="P52" s="16">
        <v>5</v>
      </c>
      <c r="Q52" s="16">
        <v>6</v>
      </c>
      <c r="R52" s="16">
        <v>8</v>
      </c>
      <c r="S52" s="16">
        <v>5</v>
      </c>
      <c r="T52" s="16">
        <v>8</v>
      </c>
      <c r="U52" s="16">
        <v>6</v>
      </c>
      <c r="V52" s="17">
        <f>IF(COUNTBLANK(M52:U52)&gt;0,"",SUM(M52:U52))</f>
        <v>59</v>
      </c>
      <c r="W52" s="18">
        <f>IF(COUNT(L52,V52)&gt;0,SUM(L52,V52),0)</f>
        <v>59</v>
      </c>
    </row>
    <row r="53" spans="1:23" ht="12.75">
      <c r="A53" s="43">
        <v>2</v>
      </c>
      <c r="B53" s="41" t="s">
        <v>49</v>
      </c>
      <c r="C53" s="44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44"/>
      <c r="N53" s="16"/>
      <c r="O53" s="16"/>
      <c r="P53" s="16"/>
      <c r="Q53" s="16"/>
      <c r="R53" s="16"/>
      <c r="S53" s="16"/>
      <c r="T53" s="16"/>
      <c r="U53" s="16"/>
      <c r="V53" s="17">
        <f>IF(COUNTBLANK(M53:U53)&gt;0,"",SUM(M53:U53))</f>
      </c>
      <c r="W53" s="18">
        <f>IF(COUNT(L53,V53)&gt;0,SUM(L53,V53),0)</f>
        <v>0</v>
      </c>
    </row>
    <row r="54" spans="1:23" ht="12.75">
      <c r="A54" s="43">
        <v>3</v>
      </c>
      <c r="B54" s="41" t="s">
        <v>50</v>
      </c>
      <c r="C54" s="44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44">
        <v>11</v>
      </c>
      <c r="N54" s="16">
        <v>8</v>
      </c>
      <c r="O54" s="16">
        <v>9</v>
      </c>
      <c r="P54" s="16">
        <v>5</v>
      </c>
      <c r="Q54" s="16">
        <v>7</v>
      </c>
      <c r="R54" s="16">
        <v>11</v>
      </c>
      <c r="S54" s="16">
        <v>5</v>
      </c>
      <c r="T54" s="16">
        <v>8</v>
      </c>
      <c r="U54" s="16">
        <v>8</v>
      </c>
      <c r="V54" s="17">
        <f>IF(COUNTBLANK(M54:U54)&gt;0,"",SUM(M54:U54))</f>
        <v>72</v>
      </c>
      <c r="W54" s="18">
        <f>IF(COUNT(L54,V54)&gt;0,SUM(L54,V54),0)</f>
        <v>72</v>
      </c>
    </row>
    <row r="55" spans="1:23" ht="12.75">
      <c r="A55" s="43">
        <v>4</v>
      </c>
      <c r="B55" s="41" t="s">
        <v>51</v>
      </c>
      <c r="C55" s="44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44"/>
      <c r="N55" s="16"/>
      <c r="O55" s="16"/>
      <c r="P55" s="16"/>
      <c r="Q55" s="16"/>
      <c r="R55" s="16"/>
      <c r="S55" s="16"/>
      <c r="T55" s="16"/>
      <c r="U55" s="16"/>
      <c r="V55" s="17">
        <f>IF(COUNTBLANK(M55:U55)&gt;0,"",SUM(M55:U55))</f>
      </c>
      <c r="W55" s="18">
        <f>IF(COUNT(L55,V55)&gt;0,SUM(L55,V55),0)</f>
        <v>0</v>
      </c>
    </row>
    <row r="56" spans="1:23" ht="12.75">
      <c r="A56" s="43">
        <v>5</v>
      </c>
      <c r="B56" s="41" t="s">
        <v>51</v>
      </c>
      <c r="C56" s="44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44"/>
      <c r="N56" s="16"/>
      <c r="O56" s="16"/>
      <c r="P56" s="16"/>
      <c r="Q56" s="16"/>
      <c r="R56" s="16"/>
      <c r="S56" s="16"/>
      <c r="T56" s="16"/>
      <c r="U56" s="16"/>
      <c r="V56" s="17">
        <f>IF(COUNTBLANK(M56:U56)&gt;0,"",SUM(M56:U56))</f>
      </c>
      <c r="W56" s="18">
        <f>IF(COUNT(L56,V56)&gt;0,SUM(L56,V56),0)</f>
        <v>0</v>
      </c>
    </row>
    <row r="57" spans="1:23" ht="12.75">
      <c r="A57" s="5"/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0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59</v>
      </c>
    </row>
    <row r="58" spans="1:23" ht="12.75">
      <c r="A58" s="7" t="s">
        <v>52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6" t="s">
        <v>0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40">
        <v>1</v>
      </c>
      <c r="B60" s="15" t="s">
        <v>53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>
        <v>5</v>
      </c>
      <c r="N60" s="16">
        <v>5</v>
      </c>
      <c r="O60" s="16">
        <v>4</v>
      </c>
      <c r="P60" s="16">
        <v>4</v>
      </c>
      <c r="Q60" s="16">
        <v>3</v>
      </c>
      <c r="R60" s="16">
        <v>6</v>
      </c>
      <c r="S60" s="16">
        <v>3</v>
      </c>
      <c r="T60" s="16">
        <v>5</v>
      </c>
      <c r="U60" s="16">
        <v>5</v>
      </c>
      <c r="V60" s="17">
        <f>IF(COUNTBLANK(M60:U60)&gt;0,"",SUM(M60:U60))</f>
        <v>40</v>
      </c>
      <c r="W60" s="18">
        <f>IF(COUNT(L60,V60)&gt;0,SUM(L60,V60),0)</f>
        <v>40</v>
      </c>
    </row>
    <row r="61" spans="1:23" ht="12.75">
      <c r="A61" s="40">
        <v>2</v>
      </c>
      <c r="B61" s="19" t="s">
        <v>54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>
        <v>5</v>
      </c>
      <c r="N61" s="16">
        <v>4</v>
      </c>
      <c r="O61" s="16">
        <v>5</v>
      </c>
      <c r="P61" s="16">
        <v>4</v>
      </c>
      <c r="Q61" s="16">
        <v>5</v>
      </c>
      <c r="R61" s="16">
        <v>5</v>
      </c>
      <c r="S61" s="16">
        <v>4</v>
      </c>
      <c r="T61" s="16">
        <v>5</v>
      </c>
      <c r="U61" s="16">
        <v>5</v>
      </c>
      <c r="V61" s="17">
        <f>IF(COUNTBLANK(M61:U61)&gt;0,"",SUM(M61:U61))</f>
        <v>42</v>
      </c>
      <c r="W61" s="18">
        <f>IF(COUNT(L61,V61)&gt;0,SUM(L61,V61),0)</f>
        <v>42</v>
      </c>
    </row>
    <row r="62" spans="1:23" ht="12.75">
      <c r="A62" s="40">
        <v>3</v>
      </c>
      <c r="B62" s="19" t="s">
        <v>55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>
        <v>7</v>
      </c>
      <c r="N62" s="16">
        <v>4</v>
      </c>
      <c r="O62" s="16">
        <v>3</v>
      </c>
      <c r="P62" s="16">
        <v>4</v>
      </c>
      <c r="Q62" s="16">
        <v>3</v>
      </c>
      <c r="R62" s="16">
        <v>5</v>
      </c>
      <c r="S62" s="16">
        <v>4</v>
      </c>
      <c r="T62" s="16">
        <v>6</v>
      </c>
      <c r="U62" s="16">
        <v>3</v>
      </c>
      <c r="V62" s="17">
        <f>IF(COUNTBLANK(M62:U62)&gt;0,"",SUM(M62:U62))</f>
        <v>39</v>
      </c>
      <c r="W62" s="18">
        <f>IF(COUNT(L62,V62)&gt;0,SUM(L62,V62),0)</f>
        <v>39</v>
      </c>
    </row>
    <row r="63" spans="1:23" ht="12.75">
      <c r="A63" s="40">
        <v>4</v>
      </c>
      <c r="B63" s="19" t="s">
        <v>56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>
        <v>5</v>
      </c>
      <c r="N63" s="16">
        <v>6</v>
      </c>
      <c r="O63" s="16">
        <v>5</v>
      </c>
      <c r="P63" s="16">
        <v>4</v>
      </c>
      <c r="Q63" s="16">
        <v>5</v>
      </c>
      <c r="R63" s="16">
        <v>5</v>
      </c>
      <c r="S63" s="16">
        <v>4</v>
      </c>
      <c r="T63" s="16">
        <v>5</v>
      </c>
      <c r="U63" s="16">
        <v>4</v>
      </c>
      <c r="V63" s="17">
        <f>IF(COUNTBLANK(M63:U63)&gt;0,"",SUM(M63:U63))</f>
        <v>43</v>
      </c>
      <c r="W63" s="18">
        <f>IF(COUNT(L63,V63)&gt;0,SUM(L63,V63),0)</f>
        <v>43</v>
      </c>
    </row>
    <row r="64" spans="1:23" ht="12.75">
      <c r="A64" s="40">
        <v>5</v>
      </c>
      <c r="B64" s="19" t="s">
        <v>57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>
        <v>6</v>
      </c>
      <c r="N64" s="16">
        <v>5</v>
      </c>
      <c r="O64" s="16">
        <v>6</v>
      </c>
      <c r="P64" s="16">
        <v>4</v>
      </c>
      <c r="Q64" s="16">
        <v>4</v>
      </c>
      <c r="R64" s="16">
        <v>7</v>
      </c>
      <c r="S64" s="16">
        <v>3</v>
      </c>
      <c r="T64" s="16">
        <v>3</v>
      </c>
      <c r="U64" s="16">
        <v>6</v>
      </c>
      <c r="V64" s="17">
        <f>IF(COUNTBLANK(M64:U64)&gt;0,"",SUM(M64:U64))</f>
        <v>44</v>
      </c>
      <c r="W64" s="18">
        <f>IF(COUNT(L64,V64)&gt;0,SUM(L64,V64),0)</f>
        <v>44</v>
      </c>
    </row>
    <row r="65" spans="1:23" ht="12.75">
      <c r="A65" s="5"/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0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164</v>
      </c>
    </row>
    <row r="66" spans="1:23" ht="12.75">
      <c r="A66" s="7" t="s">
        <v>58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.75">
      <c r="A67" s="6" t="s">
        <v>0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40">
        <v>1</v>
      </c>
      <c r="B68" s="45" t="s">
        <v>59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>
        <v>5</v>
      </c>
      <c r="N68" s="16">
        <v>5</v>
      </c>
      <c r="O68" s="16">
        <v>5</v>
      </c>
      <c r="P68" s="16">
        <v>5</v>
      </c>
      <c r="Q68" s="16">
        <v>5</v>
      </c>
      <c r="R68" s="16">
        <v>15</v>
      </c>
      <c r="S68" s="16">
        <v>5</v>
      </c>
      <c r="T68" s="16">
        <v>4</v>
      </c>
      <c r="U68" s="16">
        <v>5</v>
      </c>
      <c r="V68" s="17">
        <f>IF(COUNTBLANK(M68:U68)&gt;0,"",SUM(M68:U68))</f>
        <v>54</v>
      </c>
      <c r="W68" s="18">
        <f>IF(COUNT(L68,V68)&gt;0,SUM(L68,V68),0)</f>
        <v>54</v>
      </c>
    </row>
    <row r="69" spans="1:23" ht="12.75">
      <c r="A69" s="40">
        <v>2</v>
      </c>
      <c r="B69" s="45" t="s">
        <v>60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>
        <v>6</v>
      </c>
      <c r="N69" s="16">
        <v>9</v>
      </c>
      <c r="O69" s="16">
        <v>5</v>
      </c>
      <c r="P69" s="16">
        <v>3</v>
      </c>
      <c r="Q69" s="16">
        <v>4</v>
      </c>
      <c r="R69" s="16">
        <v>6</v>
      </c>
      <c r="S69" s="16">
        <v>5</v>
      </c>
      <c r="T69" s="16">
        <v>7</v>
      </c>
      <c r="U69" s="16">
        <v>5</v>
      </c>
      <c r="V69" s="17">
        <f>IF(COUNTBLANK(M69:U69)&gt;0,"",SUM(M69:U69))</f>
        <v>50</v>
      </c>
      <c r="W69" s="18">
        <f>IF(COUNT(L69,V69)&gt;0,SUM(L69,V69),0)</f>
        <v>50</v>
      </c>
    </row>
    <row r="70" spans="1:23" ht="12.75">
      <c r="A70" s="40">
        <v>3</v>
      </c>
      <c r="B70" s="45" t="s">
        <v>61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>
        <v>6</v>
      </c>
      <c r="N70" s="16">
        <v>6</v>
      </c>
      <c r="O70" s="16">
        <v>7</v>
      </c>
      <c r="P70" s="16">
        <v>5</v>
      </c>
      <c r="Q70" s="16">
        <v>10</v>
      </c>
      <c r="R70" s="16">
        <v>10</v>
      </c>
      <c r="S70" s="16">
        <v>5</v>
      </c>
      <c r="T70" s="16">
        <v>7</v>
      </c>
      <c r="U70" s="16">
        <v>8</v>
      </c>
      <c r="V70" s="17">
        <f>IF(COUNTBLANK(M70:U70)&gt;0,"",SUM(M70:U70))</f>
        <v>64</v>
      </c>
      <c r="W70" s="18">
        <f>IF(COUNT(L70,V70)&gt;0,SUM(L70,V70),0)</f>
        <v>64</v>
      </c>
    </row>
    <row r="71" spans="1:23" ht="12.75">
      <c r="A71" s="40">
        <v>4</v>
      </c>
      <c r="B71" s="45" t="s">
        <v>62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>
        <v>7</v>
      </c>
      <c r="N71" s="16">
        <v>8</v>
      </c>
      <c r="O71" s="16">
        <v>6</v>
      </c>
      <c r="P71" s="16">
        <v>5</v>
      </c>
      <c r="Q71" s="16">
        <v>8</v>
      </c>
      <c r="R71" s="16">
        <v>7</v>
      </c>
      <c r="S71" s="16">
        <v>6</v>
      </c>
      <c r="T71" s="16">
        <v>7</v>
      </c>
      <c r="U71" s="16">
        <v>5</v>
      </c>
      <c r="V71" s="17">
        <f>IF(COUNTBLANK(M71:U71)&gt;0,"",SUM(M71:U71))</f>
        <v>59</v>
      </c>
      <c r="W71" s="18">
        <f>IF(COUNT(L71,V71)&gt;0,SUM(L71,V71),0)</f>
        <v>59</v>
      </c>
    </row>
    <row r="72" spans="1:23" ht="12.75" customHeight="1">
      <c r="A72" s="40">
        <v>5</v>
      </c>
      <c r="B72" s="45" t="s">
        <v>63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>
        <v>7</v>
      </c>
      <c r="N72" s="16">
        <v>6</v>
      </c>
      <c r="O72" s="16">
        <v>8</v>
      </c>
      <c r="P72" s="16">
        <v>7</v>
      </c>
      <c r="Q72" s="16">
        <v>10</v>
      </c>
      <c r="R72" s="16">
        <v>8</v>
      </c>
      <c r="S72" s="16">
        <v>7</v>
      </c>
      <c r="T72" s="16">
        <v>9</v>
      </c>
      <c r="U72" s="16">
        <v>10</v>
      </c>
      <c r="V72" s="17">
        <f>IF(COUNTBLANK(M72:U72)&gt;0,"",SUM(M72:U72))</f>
        <v>72</v>
      </c>
      <c r="W72" s="18">
        <f>IF(COUNT(L72,V72)&gt;0,SUM(L72,V72),0)</f>
        <v>72</v>
      </c>
    </row>
    <row r="73" spans="3:23" ht="12.75">
      <c r="C73" s="21"/>
      <c r="D73" s="21"/>
      <c r="E73" s="21"/>
      <c r="F73" s="21"/>
      <c r="G73" s="21"/>
      <c r="H73" s="21"/>
      <c r="I73" s="21"/>
      <c r="J73" s="21"/>
      <c r="K73" s="21"/>
      <c r="L73" s="22">
        <f>(SUM(L68:L72))-(MAX(L68:L72))</f>
        <v>0</v>
      </c>
      <c r="M73" s="21"/>
      <c r="N73" s="21"/>
      <c r="O73" s="21"/>
      <c r="V73" s="22"/>
      <c r="W73" s="23">
        <f>IF(COUNT(W68:W72)=5,(SUM(W68:W72))-(MAX(W68:W72)),(IF(COUNT(W68:W72)=4,SUM(W68:W72),IF(COUNTBLANK(W68:W72)&gt;0,SUM(W68:W72),"DQ"))))</f>
        <v>227</v>
      </c>
    </row>
    <row r="74" spans="3:15" ht="12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3:15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3:15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3:15" ht="12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3:15" ht="12.7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3:15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3:15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3:15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3:15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3:15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3:15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3:15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3:15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3:15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3:15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3:15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3:15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3:15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3:15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3:15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3:15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3:15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3:15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3:15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3:15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3:15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3:15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3:15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3:15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3:15" ht="12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3:15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3:15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3:15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3:15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3:15" ht="12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3:15" ht="12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3:15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3:15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3:15" ht="12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3:15" ht="12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3:15" ht="12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3:15" ht="12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3:15" ht="12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3:15" ht="12.7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3:15" ht="12.7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3:15" ht="12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3:15" ht="12.7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3:15" ht="12.7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3:15" ht="12.7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3:15" ht="12.7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3:15" ht="12.7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3:15" ht="12.7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3:15" ht="12.7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3:15" ht="12.7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3:15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3:15" ht="12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3:15" ht="12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3:15" ht="12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3:15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3:15" ht="12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3:15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3:15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3:15" ht="12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3:15" ht="12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3:15" ht="12.7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3:15" ht="12.7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3:15" ht="12.7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3:15" ht="12.7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3:15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3:15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3:15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3:15" ht="12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3:15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3:15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3:15" ht="12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3:15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3:15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3:15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3:15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3:15" ht="12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3:15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3:15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3:15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3:15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3:15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3:15" ht="12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3:15" ht="12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3:15" ht="12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3:15" ht="12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3:15" ht="12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3:15" ht="12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3:15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3:15" ht="12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3:15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3:15" ht="12.7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3:15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3:15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3:15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3:15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3:15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3:15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3:15" ht="12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3:15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3:15" ht="12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3:15" ht="12.7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3:15" ht="12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3:15" ht="12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3:15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3:15" ht="12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3:15" ht="12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3:15" ht="12.7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3:15" ht="12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3:15" ht="12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3:15" ht="12.7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3:15" ht="12.7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3:15" ht="12.7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3:15" ht="12.7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3:15" ht="12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3:15" ht="12.7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3:15" ht="12.7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3:15" ht="12.7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3:15" ht="12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3:15" ht="12.7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3:15" ht="12.7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3:15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3:15" ht="12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3:15" ht="12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3:15" ht="12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3:15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3:15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3:15" ht="12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3:15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3:15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3:15" ht="12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3:15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3:15" ht="12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3:15" ht="12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3:15" ht="12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3:15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3:15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3:15" ht="12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3:15" ht="12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3:15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3:15" ht="12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3:15" ht="12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3:15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3:15" ht="12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3:15" ht="12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3:15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3:15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3:15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3:15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3:15" ht="12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3:15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3:15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3:15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3:15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3:15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3:15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3:15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3:15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3:15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3:15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3:15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3:15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3:15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3:15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3:15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3:15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3:15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3:15" ht="12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3:15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3:15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3:15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3:15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3:15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3:15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3:15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3:15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3:15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3:15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3:15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3:15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3:15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3:15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3:15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3:15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3:15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3:15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3:15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3:15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3:15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3:15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3:15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3:15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3:15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3:15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3:15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3:15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3:15" ht="12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3:15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3:15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3:15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3:15" ht="12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3:15" ht="12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3:15" ht="12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3:15" ht="12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3:15" ht="12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3:15" ht="12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3:15" ht="12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3:15" ht="12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3:15" ht="12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3:15" ht="12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" sqref="I8"/>
    </sheetView>
  </sheetViews>
  <sheetFormatPr defaultColWidth="8.421875" defaultRowHeight="12.75"/>
  <cols>
    <col min="1" max="1" width="6.421875" style="29" hidden="1" customWidth="1"/>
    <col min="2" max="2" width="20.8515625" style="0" customWidth="1"/>
    <col min="3" max="3" width="9.140625" style="5" bestFit="1" customWidth="1"/>
  </cols>
  <sheetData>
    <row r="1" spans="1:5" s="3" customFormat="1" ht="12.75">
      <c r="A1" s="4" t="s">
        <v>6</v>
      </c>
      <c r="B1" s="46" t="s">
        <v>4</v>
      </c>
      <c r="C1" s="47" t="s">
        <v>5</v>
      </c>
      <c r="D1" s="47" t="s">
        <v>66</v>
      </c>
      <c r="E1" s="46" t="s">
        <v>67</v>
      </c>
    </row>
    <row r="2" spans="1:5" ht="12.75">
      <c r="A2" s="29">
        <v>2</v>
      </c>
      <c r="B2" s="48" t="str">
        <f>IF('Automatic Scoresheet'!W41&gt;0,'Automatic Scoresheet'!A34,"")</f>
        <v>New Richmond</v>
      </c>
      <c r="C2" s="40">
        <f>IF(COUNTBLANK(B2)=0,'Automatic Scoresheet'!W41,"")</f>
        <v>155</v>
      </c>
      <c r="D2" s="48">
        <v>1</v>
      </c>
      <c r="E2" s="48">
        <v>8</v>
      </c>
    </row>
    <row r="3" spans="1:5" ht="12.75">
      <c r="A3" s="29">
        <v>3</v>
      </c>
      <c r="B3" s="48" t="str">
        <f>IF('Automatic Scoresheet'!W65&gt;0,'Automatic Scoresheet'!A58,"")</f>
        <v>SCC</v>
      </c>
      <c r="C3" s="40">
        <f>IF(COUNTBLANK(B3)=0,'Automatic Scoresheet'!W65,"")</f>
        <v>164</v>
      </c>
      <c r="D3" s="48">
        <v>2</v>
      </c>
      <c r="E3" s="48">
        <v>7</v>
      </c>
    </row>
    <row r="4" spans="1:5" ht="12.75">
      <c r="A4" s="29">
        <v>4</v>
      </c>
      <c r="B4" s="48" t="str">
        <f>IF('Automatic Scoresheet'!W17&gt;0,'Automatic Scoresheet'!A10,"")</f>
        <v>Amery</v>
      </c>
      <c r="C4" s="40">
        <f>IF(COUNTBLANK(B4)=0,'Automatic Scoresheet'!W17,"")</f>
        <v>165</v>
      </c>
      <c r="D4" s="48">
        <v>3</v>
      </c>
      <c r="E4" s="48">
        <v>6</v>
      </c>
    </row>
    <row r="5" spans="1:5" ht="12.75">
      <c r="A5" s="29">
        <v>5</v>
      </c>
      <c r="B5" s="48" t="str">
        <f>IF('Automatic Scoresheet'!W49&gt;0,'Automatic Scoresheet'!A42,"")</f>
        <v>Osceola</v>
      </c>
      <c r="C5" s="40">
        <f>IF(COUNTBLANK(B5)=0,'Automatic Scoresheet'!W49,"")</f>
        <v>169</v>
      </c>
      <c r="D5" s="48">
        <v>4</v>
      </c>
      <c r="E5" s="48">
        <v>5</v>
      </c>
    </row>
    <row r="6" spans="1:5" ht="12.75">
      <c r="A6" s="29">
        <v>6</v>
      </c>
      <c r="B6" s="48" t="str">
        <f>IF('Automatic Scoresheet'!W25&gt;0,'Automatic Scoresheet'!A18,"")</f>
        <v>B-W</v>
      </c>
      <c r="C6" s="40">
        <f>IF(COUNTBLANK(B6)=0,'Automatic Scoresheet'!W25,"")</f>
        <v>181</v>
      </c>
      <c r="D6" s="48">
        <v>5</v>
      </c>
      <c r="E6" s="48">
        <v>4</v>
      </c>
    </row>
    <row r="7" spans="1:5" ht="12.75">
      <c r="A7" s="29">
        <v>7</v>
      </c>
      <c r="B7" s="48" t="str">
        <f>IF('Automatic Scoresheet'!W33&gt;0,'Automatic Scoresheet'!A26,"")</f>
        <v>Ellsworth</v>
      </c>
      <c r="C7" s="40">
        <f>IF(COUNTBLANK(B7)=0,'Automatic Scoresheet'!W33,"")</f>
        <v>185</v>
      </c>
      <c r="D7" s="48">
        <v>6</v>
      </c>
      <c r="E7" s="48">
        <v>3</v>
      </c>
    </row>
    <row r="8" spans="1:5" ht="12.75">
      <c r="A8" s="29">
        <v>8</v>
      </c>
      <c r="B8" s="48" t="str">
        <f>IF('Automatic Scoresheet'!W73&gt;0,'Automatic Scoresheet'!A66,"")</f>
        <v>Somerset</v>
      </c>
      <c r="C8" s="40">
        <f>IF(COUNTBLANK(B8)=0,'Automatic Scoresheet'!W73,"")</f>
        <v>227</v>
      </c>
      <c r="D8" s="48">
        <v>7</v>
      </c>
      <c r="E8" s="48">
        <v>2</v>
      </c>
    </row>
    <row r="9" spans="1:5" ht="12.75">
      <c r="A9" s="29">
        <v>1</v>
      </c>
      <c r="B9" s="48" t="str">
        <f>IF('Automatic Scoresheet'!W57&gt;0,'Automatic Scoresheet'!A50,"")</f>
        <v>Prescott</v>
      </c>
      <c r="C9" s="40">
        <f>IF(COUNTBLANK(B9)=0,'Automatic Scoresheet'!W57,"")</f>
        <v>59</v>
      </c>
      <c r="D9" s="48">
        <v>8</v>
      </c>
      <c r="E9" s="48">
        <v>1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6" sqref="I36"/>
    </sheetView>
  </sheetViews>
  <sheetFormatPr defaultColWidth="8.421875" defaultRowHeight="12.75"/>
  <cols>
    <col min="1" max="1" width="4.8515625" style="29" hidden="1" customWidth="1"/>
    <col min="2" max="3" width="20.8515625" style="0" customWidth="1"/>
    <col min="4" max="4" width="9.140625" style="5" bestFit="1" customWidth="1"/>
  </cols>
  <sheetData>
    <row r="1" spans="1:6" s="3" customFormat="1" ht="12.75">
      <c r="A1" s="4" t="s">
        <v>6</v>
      </c>
      <c r="B1" s="46" t="s">
        <v>0</v>
      </c>
      <c r="C1" s="46" t="s">
        <v>4</v>
      </c>
      <c r="D1" s="47" t="s">
        <v>5</v>
      </c>
      <c r="E1" s="46" t="s">
        <v>66</v>
      </c>
      <c r="F1" s="46" t="s">
        <v>67</v>
      </c>
    </row>
    <row r="2" spans="1:6" s="3" customFormat="1" ht="12.75">
      <c r="A2" s="26">
        <v>1</v>
      </c>
      <c r="B2" s="48" t="str">
        <f>IF('Automatic Scoresheet'!W14&gt;0,'Automatic Scoresheet'!B14,"")</f>
        <v>Aaron Mork</v>
      </c>
      <c r="C2" s="48" t="str">
        <f>IF(COUNTBLANK(B2)=1,"",'Automatic Scoresheet'!$A$10)</f>
        <v>Amery</v>
      </c>
      <c r="D2" s="40">
        <f>IF(COUNTBLANK(B2)=1,"",'Automatic Scoresheet'!W14)</f>
        <v>36</v>
      </c>
      <c r="E2" s="49">
        <v>1</v>
      </c>
      <c r="F2" s="49">
        <v>10</v>
      </c>
    </row>
    <row r="3" spans="1:6" ht="12.75">
      <c r="A3" s="29">
        <v>2</v>
      </c>
      <c r="B3" s="48" t="str">
        <f>IF('Automatic Scoresheet'!W12&gt;0,'Automatic Scoresheet'!B12,"")</f>
        <v>Blu Anderson</v>
      </c>
      <c r="C3" s="48" t="str">
        <f>IF(COUNTBLANK(B3)=1,"",'Automatic Scoresheet'!$A$10)</f>
        <v>Amery</v>
      </c>
      <c r="D3" s="28">
        <f>IF(COUNTBLANK(B3)=1,"",'Automatic Scoresheet'!W12)</f>
        <v>37</v>
      </c>
      <c r="E3" s="48">
        <v>2</v>
      </c>
      <c r="F3" s="48">
        <v>9</v>
      </c>
    </row>
    <row r="4" spans="1:6" ht="12.75">
      <c r="A4" s="29">
        <v>3</v>
      </c>
      <c r="B4" s="48" t="str">
        <f>IF('Automatic Scoresheet'!W44&gt;0,'Automatic Scoresheet'!B44,"")</f>
        <v>Jacob Hall</v>
      </c>
      <c r="C4" s="48" t="str">
        <f>IF(COUNTBLANK(B4)=1,"",'Automatic Scoresheet'!$A$42)</f>
        <v>Osceola</v>
      </c>
      <c r="D4" s="40">
        <f>IF(COUNTBLANK(B4)=1,"",'Automatic Scoresheet'!W44)</f>
        <v>37</v>
      </c>
      <c r="E4" s="48">
        <v>2</v>
      </c>
      <c r="F4" s="48">
        <v>9</v>
      </c>
    </row>
    <row r="5" spans="1:6" ht="12.75">
      <c r="A5" s="26">
        <v>4</v>
      </c>
      <c r="B5" s="48" t="str">
        <f>IF('Automatic Scoresheet'!W38&gt;0,'Automatic Scoresheet'!B38,"")</f>
        <v>Michael Benedict</v>
      </c>
      <c r="C5" s="48" t="str">
        <f>IF(COUNTBLANK(B5)=1,"",'Automatic Scoresheet'!$A$34)</f>
        <v>New Richmond</v>
      </c>
      <c r="D5" s="40">
        <f>IF(COUNTBLANK(B5)=1,"",'Automatic Scoresheet'!W38)</f>
        <v>38</v>
      </c>
      <c r="E5" s="48">
        <v>4</v>
      </c>
      <c r="F5" s="48">
        <v>7</v>
      </c>
    </row>
    <row r="6" spans="1:6" ht="12.75">
      <c r="A6" s="29">
        <v>5</v>
      </c>
      <c r="B6" s="48" t="str">
        <f>IF('Automatic Scoresheet'!W40&gt;0,'Automatic Scoresheet'!B40,"")</f>
        <v>Clay Gess</v>
      </c>
      <c r="C6" s="48" t="str">
        <f>IF(COUNTBLANK(B6)=1,"",'Automatic Scoresheet'!$A$34)</f>
        <v>New Richmond</v>
      </c>
      <c r="D6" s="40">
        <f>IF(COUNTBLANK(B6)=1,"",'Automatic Scoresheet'!W40)</f>
        <v>38</v>
      </c>
      <c r="E6" s="48">
        <v>4</v>
      </c>
      <c r="F6" s="48">
        <v>7</v>
      </c>
    </row>
    <row r="7" spans="1:6" ht="12.75">
      <c r="A7" s="29">
        <v>6</v>
      </c>
      <c r="B7" s="48" t="str">
        <f>IF('Automatic Scoresheet'!W36&gt;0,'Automatic Scoresheet'!B36,"")</f>
        <v>Owen Covey</v>
      </c>
      <c r="C7" s="48" t="str">
        <f>IF(COUNTBLANK(B7)=1,"",'Automatic Scoresheet'!$A$34)</f>
        <v>New Richmond</v>
      </c>
      <c r="D7" s="40">
        <f>IF(COUNTBLANK(B7)=1,"",'Automatic Scoresheet'!W36)</f>
        <v>39</v>
      </c>
      <c r="E7" s="48">
        <v>6</v>
      </c>
      <c r="F7" s="48">
        <v>5</v>
      </c>
    </row>
    <row r="8" spans="1:6" ht="12.75">
      <c r="A8" s="26">
        <v>7</v>
      </c>
      <c r="B8" s="48" t="str">
        <f>IF('Automatic Scoresheet'!W62&gt;0,'Automatic Scoresheet'!B62,"")</f>
        <v>Nick Mueller</v>
      </c>
      <c r="C8" s="48" t="str">
        <f>IF(COUNTBLANK(B8)=1,"",'Automatic Scoresheet'!$A$58)</f>
        <v>SCC</v>
      </c>
      <c r="D8" s="40">
        <f>IF(COUNTBLANK(B8)=1,"",'Automatic Scoresheet'!W62)</f>
        <v>39</v>
      </c>
      <c r="E8" s="48">
        <v>6</v>
      </c>
      <c r="F8" s="48">
        <v>5</v>
      </c>
    </row>
    <row r="9" spans="1:6" ht="12.75">
      <c r="A9" s="29">
        <v>8</v>
      </c>
      <c r="B9" s="48" t="str">
        <f>IF('Automatic Scoresheet'!W46&gt;0,'Automatic Scoresheet'!B46,"")</f>
        <v>Mason Wegner</v>
      </c>
      <c r="C9" s="48" t="str">
        <f>IF(COUNTBLANK(B9)=1,"",'Automatic Scoresheet'!$A$42)</f>
        <v>Osceola</v>
      </c>
      <c r="D9" s="40">
        <f>IF(COUNTBLANK(B9)=1,"",'Automatic Scoresheet'!W46)</f>
        <v>40</v>
      </c>
      <c r="E9" s="48">
        <v>8</v>
      </c>
      <c r="F9" s="48">
        <v>3</v>
      </c>
    </row>
    <row r="10" spans="1:6" ht="12.75">
      <c r="A10" s="29">
        <v>9</v>
      </c>
      <c r="B10" s="48" t="str">
        <f>IF('Automatic Scoresheet'!W60&gt;0,'Automatic Scoresheet'!B60,"")</f>
        <v>Matt Mueller</v>
      </c>
      <c r="C10" s="48" t="str">
        <f>IF(COUNTBLANK(B10)=1,"",'Automatic Scoresheet'!$A$58)</f>
        <v>SCC</v>
      </c>
      <c r="D10" s="40">
        <f>IF(COUNTBLANK(B10)=1,"",'Automatic Scoresheet'!W60)</f>
        <v>40</v>
      </c>
      <c r="E10" s="48">
        <v>8</v>
      </c>
      <c r="F10" s="48">
        <v>3</v>
      </c>
    </row>
    <row r="11" spans="1:6" ht="12.75">
      <c r="A11" s="26">
        <v>10</v>
      </c>
      <c r="B11" s="48" t="str">
        <f>IF('Automatic Scoresheet'!W37&gt;0,'Automatic Scoresheet'!B37,"")</f>
        <v>Charlie Boe</v>
      </c>
      <c r="C11" s="48" t="str">
        <f>IF(COUNTBLANK(B11)=1,"",'Automatic Scoresheet'!$A$34)</f>
        <v>New Richmond</v>
      </c>
      <c r="D11" s="40">
        <f>IF(COUNTBLANK(B11)=1,"",'Automatic Scoresheet'!W37)</f>
        <v>40</v>
      </c>
      <c r="E11" s="48">
        <v>8</v>
      </c>
      <c r="F11" s="48">
        <v>3</v>
      </c>
    </row>
    <row r="12" spans="1:6" ht="12.75">
      <c r="A12" s="29">
        <v>11</v>
      </c>
      <c r="B12" s="48" t="str">
        <f>IF('Automatic Scoresheet'!W20&gt;0,'Automatic Scoresheet'!B20,"")</f>
        <v>Isaac Welle</v>
      </c>
      <c r="C12" s="48" t="str">
        <f>IF(COUNTBLANK(B12)=1,"",'Automatic Scoresheet'!$A$18)</f>
        <v>B-W</v>
      </c>
      <c r="D12" s="40">
        <f>IF(COUNTBLANK(B12)=1,"",'Automatic Scoresheet'!W20)</f>
        <v>42</v>
      </c>
      <c r="E12" s="48">
        <v>11</v>
      </c>
      <c r="F12" s="48"/>
    </row>
    <row r="13" spans="1:6" ht="12.75">
      <c r="A13" s="29">
        <v>12</v>
      </c>
      <c r="B13" s="48" t="str">
        <f>IF('Automatic Scoresheet'!W48&gt;0,'Automatic Scoresheet'!B48,"")</f>
        <v>Ethan Hall</v>
      </c>
      <c r="C13" s="48" t="str">
        <f>IF(COUNTBLANK(B13)=1,"",'Automatic Scoresheet'!$A$42)</f>
        <v>Osceola</v>
      </c>
      <c r="D13" s="40">
        <f>IF(COUNTBLANK(B13)=1,"",'Automatic Scoresheet'!W48)</f>
        <v>42</v>
      </c>
      <c r="E13" s="48">
        <v>11</v>
      </c>
      <c r="F13" s="48"/>
    </row>
    <row r="14" spans="1:6" ht="12.75">
      <c r="A14" s="26">
        <v>13</v>
      </c>
      <c r="B14" s="48" t="str">
        <f>IF('Automatic Scoresheet'!W61&gt;0,'Automatic Scoresheet'!B61,"")</f>
        <v>Jacob Sanders</v>
      </c>
      <c r="C14" s="48" t="str">
        <f>IF(COUNTBLANK(B14)=1,"",'Automatic Scoresheet'!$A$58)</f>
        <v>SCC</v>
      </c>
      <c r="D14" s="40">
        <f>IF(COUNTBLANK(B14)=1,"",'Automatic Scoresheet'!W61)</f>
        <v>42</v>
      </c>
      <c r="E14" s="48">
        <v>11</v>
      </c>
      <c r="F14" s="48"/>
    </row>
    <row r="15" spans="1:6" ht="12.75">
      <c r="A15" s="29">
        <v>14</v>
      </c>
      <c r="B15" s="48" t="str">
        <f>IF('Automatic Scoresheet'!W29&gt;0,'Automatic Scoresheet'!B29,"")</f>
        <v>Ethan Oricchio</v>
      </c>
      <c r="C15" s="48" t="str">
        <f>IF(COUNTBLANK(B15)=1,"",'Automatic Scoresheet'!$A$26)</f>
        <v>Ellsworth</v>
      </c>
      <c r="D15" s="40">
        <f>IF(COUNTBLANK(B15)=1,"",'Automatic Scoresheet'!W29)</f>
        <v>43</v>
      </c>
      <c r="E15" s="48">
        <v>14</v>
      </c>
      <c r="F15" s="48"/>
    </row>
    <row r="16" spans="1:6" ht="12.75">
      <c r="A16" s="29">
        <v>15</v>
      </c>
      <c r="B16" s="48" t="str">
        <f>IF('Automatic Scoresheet'!W13&gt;0,'Automatic Scoresheet'!B13,"")</f>
        <v>Vincent Greene</v>
      </c>
      <c r="C16" s="48" t="str">
        <f>IF(COUNTBLANK(B16)=1,"",'Automatic Scoresheet'!$A$10)</f>
        <v>Amery</v>
      </c>
      <c r="D16" s="40">
        <f>IF(COUNTBLANK(B16)=1,"",'Automatic Scoresheet'!W13)</f>
        <v>43</v>
      </c>
      <c r="E16" s="48">
        <v>14</v>
      </c>
      <c r="F16" s="48"/>
    </row>
    <row r="17" spans="1:6" ht="12.75">
      <c r="A17" s="26">
        <v>16</v>
      </c>
      <c r="B17" s="48" t="str">
        <f>IF('Automatic Scoresheet'!W63&gt;0,'Automatic Scoresheet'!B63,"")</f>
        <v>Owen Rozeboom</v>
      </c>
      <c r="C17" s="48" t="str">
        <f>IF(COUNTBLANK(B17)=1,"",'Automatic Scoresheet'!$A$58)</f>
        <v>SCC</v>
      </c>
      <c r="D17" s="40">
        <f>IF(COUNTBLANK(B17)=1,"",'Automatic Scoresheet'!W63)</f>
        <v>43</v>
      </c>
      <c r="E17" s="48">
        <v>14</v>
      </c>
      <c r="F17" s="48"/>
    </row>
    <row r="18" spans="1:6" ht="12.75">
      <c r="A18" s="29">
        <v>17</v>
      </c>
      <c r="B18" s="48" t="str">
        <f>IF('Automatic Scoresheet'!W64&gt;0,'Automatic Scoresheet'!B64,"")</f>
        <v>Ryan Boseneilers</v>
      </c>
      <c r="C18" s="48" t="str">
        <f>IF(COUNTBLANK(B18)=1,"",'Automatic Scoresheet'!$A$58)</f>
        <v>SCC</v>
      </c>
      <c r="D18" s="40">
        <f>IF(COUNTBLANK(B18)=1,"",'Automatic Scoresheet'!W64)</f>
        <v>44</v>
      </c>
      <c r="E18" s="48">
        <v>17</v>
      </c>
      <c r="F18" s="48"/>
    </row>
    <row r="19" spans="1:6" ht="12.75">
      <c r="A19" s="29">
        <v>18</v>
      </c>
      <c r="B19" s="48" t="str">
        <f>IF('Automatic Scoresheet'!W24&gt;0,'Automatic Scoresheet'!B24,"")</f>
        <v>Dylan Veenendall</v>
      </c>
      <c r="C19" s="48" t="str">
        <f>IF(COUNTBLANK(B19)=1,"",'Automatic Scoresheet'!$A$18)</f>
        <v>B-W</v>
      </c>
      <c r="D19" s="40">
        <f>IF(COUNTBLANK(B19)=1,"",'Automatic Scoresheet'!W24)</f>
        <v>45</v>
      </c>
      <c r="E19" s="48">
        <v>18</v>
      </c>
      <c r="F19" s="48"/>
    </row>
    <row r="20" spans="1:6" ht="12.75">
      <c r="A20" s="26">
        <v>19</v>
      </c>
      <c r="B20" s="48" t="str">
        <f>IF('Automatic Scoresheet'!W30&gt;0,'Automatic Scoresheet'!B30,"")</f>
        <v>Hunter Westerberg</v>
      </c>
      <c r="C20" s="48" t="str">
        <f>IF(COUNTBLANK(B20)=1,"",'Automatic Scoresheet'!$A$26)</f>
        <v>Ellsworth</v>
      </c>
      <c r="D20" s="40">
        <f>IF(COUNTBLANK(B20)=1,"",'Automatic Scoresheet'!W30)</f>
        <v>45</v>
      </c>
      <c r="E20" s="48">
        <v>19</v>
      </c>
      <c r="F20" s="48"/>
    </row>
    <row r="21" spans="1:6" ht="12.75">
      <c r="A21" s="29">
        <v>20</v>
      </c>
      <c r="B21" s="48" t="str">
        <f>IF('Automatic Scoresheet'!W22&gt;0,'Automatic Scoresheet'!B22,"")</f>
        <v>Zach Stevens</v>
      </c>
      <c r="C21" s="48" t="str">
        <f>IF(COUNTBLANK(B21)=1,"",'Automatic Scoresheet'!$A$18)</f>
        <v>B-W</v>
      </c>
      <c r="D21" s="40">
        <f>IF(COUNTBLANK(B21)=1,"",'Automatic Scoresheet'!W22)</f>
        <v>46</v>
      </c>
      <c r="E21" s="48">
        <v>20</v>
      </c>
      <c r="F21" s="48"/>
    </row>
    <row r="22" spans="1:6" ht="12.75">
      <c r="A22" s="29">
        <v>21</v>
      </c>
      <c r="B22" s="48" t="str">
        <f>IF('Automatic Scoresheet'!W21&gt;0,'Automatic Scoresheet'!B21,"")</f>
        <v>Landon Eggen</v>
      </c>
      <c r="C22" s="48" t="str">
        <f>IF(COUNTBLANK(B22)=1,"",'Automatic Scoresheet'!$A$18)</f>
        <v>B-W</v>
      </c>
      <c r="D22" s="40">
        <f>IF(COUNTBLANK(B22)=1,"",'Automatic Scoresheet'!W21)</f>
        <v>48</v>
      </c>
      <c r="E22" s="48">
        <v>21</v>
      </c>
      <c r="F22" s="48"/>
    </row>
    <row r="23" spans="1:6" ht="12.75">
      <c r="A23" s="26">
        <v>22</v>
      </c>
      <c r="B23" s="48" t="str">
        <f>IF('Automatic Scoresheet'!W28&gt;0,'Automatic Scoresheet'!B28,"")</f>
        <v>Nick White</v>
      </c>
      <c r="C23" s="48" t="str">
        <f>IF(COUNTBLANK(B23)=1,"",'Automatic Scoresheet'!$A$26)</f>
        <v>Ellsworth</v>
      </c>
      <c r="D23" s="40">
        <f>IF(COUNTBLANK(B23)=1,"",'Automatic Scoresheet'!W28)</f>
        <v>48</v>
      </c>
      <c r="E23" s="48">
        <v>21</v>
      </c>
      <c r="F23" s="48"/>
    </row>
    <row r="24" spans="1:6" ht="12.75">
      <c r="A24" s="29">
        <v>23</v>
      </c>
      <c r="B24" s="48" t="str">
        <f>IF('Automatic Scoresheet'!W39&gt;0,'Automatic Scoresheet'!B39,"")</f>
        <v>Carson Kohlrusch</v>
      </c>
      <c r="C24" s="48" t="str">
        <f>IF(COUNTBLANK(B24)=1,"",'Automatic Scoresheet'!$A$34)</f>
        <v>New Richmond</v>
      </c>
      <c r="D24" s="40">
        <f>IF(COUNTBLANK(B24)=1,"",'Automatic Scoresheet'!W39)</f>
        <v>48</v>
      </c>
      <c r="E24" s="48">
        <v>21</v>
      </c>
      <c r="F24" s="48"/>
    </row>
    <row r="25" spans="1:6" ht="12.75">
      <c r="A25" s="29">
        <v>24</v>
      </c>
      <c r="B25" s="48" t="str">
        <f>IF('Automatic Scoresheet'!W32&gt;0,'Automatic Scoresheet'!B32,"")</f>
        <v>Vinny Young</v>
      </c>
      <c r="C25" s="48" t="str">
        <f>IF(COUNTBLANK(B25)=1,"",'Automatic Scoresheet'!$A$26)</f>
        <v>Ellsworth</v>
      </c>
      <c r="D25" s="40">
        <f>IF(COUNTBLANK(B25)=1,"",'Automatic Scoresheet'!W32)</f>
        <v>49</v>
      </c>
      <c r="E25" s="48">
        <v>24</v>
      </c>
      <c r="F25" s="48"/>
    </row>
    <row r="26" spans="1:6" ht="12.75">
      <c r="A26" s="26">
        <v>25</v>
      </c>
      <c r="B26" s="48" t="str">
        <f>IF('Automatic Scoresheet'!W15&gt;0,'Automatic Scoresheet'!B15,"")</f>
        <v>Leif Anderson</v>
      </c>
      <c r="C26" s="48" t="str">
        <f>IF(COUNTBLANK(B26)=1,"",'Automatic Scoresheet'!$A$10)</f>
        <v>Amery</v>
      </c>
      <c r="D26" s="40">
        <f>IF(COUNTBLANK(B26)=1,"",'Automatic Scoresheet'!W15)</f>
        <v>49</v>
      </c>
      <c r="E26" s="48">
        <v>24</v>
      </c>
      <c r="F26" s="48"/>
    </row>
    <row r="27" spans="1:6" ht="12.75">
      <c r="A27" s="29">
        <v>26</v>
      </c>
      <c r="B27" s="48" t="str">
        <f>IF('Automatic Scoresheet'!W45&gt;0,'Automatic Scoresheet'!B45,"")</f>
        <v>Colton Wilmot</v>
      </c>
      <c r="C27" s="48" t="str">
        <f>IF(COUNTBLANK(B27)=1,"",'Automatic Scoresheet'!$A$42)</f>
        <v>Osceola</v>
      </c>
      <c r="D27" s="40">
        <f>IF(COUNTBLANK(B27)=1,"",'Automatic Scoresheet'!W45)</f>
        <v>50</v>
      </c>
      <c r="E27" s="48">
        <v>26</v>
      </c>
      <c r="F27" s="48"/>
    </row>
    <row r="28" spans="1:6" ht="12.75">
      <c r="A28" s="29">
        <v>27</v>
      </c>
      <c r="B28" s="48" t="str">
        <f>IF('Automatic Scoresheet'!W31&gt;0,'Automatic Scoresheet'!B31,"")</f>
        <v>Jacob Stusz</v>
      </c>
      <c r="C28" s="48" t="str">
        <f>IF(COUNTBLANK(B28)=1,"",'Automatic Scoresheet'!$A$26)</f>
        <v>Ellsworth</v>
      </c>
      <c r="D28" s="40">
        <f>IF(COUNTBLANK(B28)=1,"",'Automatic Scoresheet'!W31)</f>
        <v>50</v>
      </c>
      <c r="E28" s="48">
        <v>26</v>
      </c>
      <c r="F28" s="48"/>
    </row>
    <row r="29" spans="1:6" ht="12.75">
      <c r="A29" s="26">
        <v>28</v>
      </c>
      <c r="B29" s="48" t="str">
        <f>IF('Automatic Scoresheet'!W69&gt;0,'Automatic Scoresheet'!B69,"")</f>
        <v>August Lang</v>
      </c>
      <c r="C29" s="48" t="str">
        <f>IF(COUNTBLANK(B29)=1,"",'Automatic Scoresheet'!$A$66)</f>
        <v>Somerset</v>
      </c>
      <c r="D29" s="40">
        <f>IF(COUNTBLANK(B29)=1,"",'Automatic Scoresheet'!W69)</f>
        <v>50</v>
      </c>
      <c r="E29" s="48">
        <v>26</v>
      </c>
      <c r="F29" s="48"/>
    </row>
    <row r="30" spans="1:6" ht="12.75">
      <c r="A30" s="29">
        <v>29</v>
      </c>
      <c r="B30" s="48" t="str">
        <f>IF('Automatic Scoresheet'!W16&gt;0,'Automatic Scoresheet'!B16,"")</f>
        <v>Justin Walter</v>
      </c>
      <c r="C30" s="48" t="str">
        <f>IF(COUNTBLANK(B30)=1,"",'Automatic Scoresheet'!$A$10)</f>
        <v>Amery</v>
      </c>
      <c r="D30" s="40">
        <f>IF(COUNTBLANK(B30)=1,"",'Automatic Scoresheet'!W16)</f>
        <v>50</v>
      </c>
      <c r="E30" s="48">
        <v>26</v>
      </c>
      <c r="F30" s="48"/>
    </row>
    <row r="31" spans="1:6" ht="12.75">
      <c r="A31" s="29">
        <v>30</v>
      </c>
      <c r="B31" s="48" t="str">
        <f>IF('Automatic Scoresheet'!W47&gt;0,'Automatic Scoresheet'!B47,"")</f>
        <v>Ryan Blair</v>
      </c>
      <c r="C31" s="48" t="str">
        <f>IF(COUNTBLANK(B31)=1,"",'Automatic Scoresheet'!$A$42)</f>
        <v>Osceola</v>
      </c>
      <c r="D31" s="40">
        <f>IF(COUNTBLANK(B31)=1,"",'Automatic Scoresheet'!W47)</f>
        <v>53</v>
      </c>
      <c r="E31" s="48">
        <v>30</v>
      </c>
      <c r="F31" s="48"/>
    </row>
    <row r="32" spans="1:6" ht="12.75">
      <c r="A32" s="26">
        <v>31</v>
      </c>
      <c r="B32" s="48" t="str">
        <f>IF('Automatic Scoresheet'!W68&gt;0,'Automatic Scoresheet'!B68,"")</f>
        <v>Henry Dendinger</v>
      </c>
      <c r="C32" s="48" t="str">
        <f>IF(COUNTBLANK(B32)=1,"",'Automatic Scoresheet'!$A$66)</f>
        <v>Somerset</v>
      </c>
      <c r="D32" s="40">
        <f>IF(COUNTBLANK(B32)=1,"",'Automatic Scoresheet'!W68)</f>
        <v>54</v>
      </c>
      <c r="E32" s="48">
        <v>31</v>
      </c>
      <c r="F32" s="48"/>
    </row>
    <row r="33" spans="1:6" ht="12.75">
      <c r="A33" s="29">
        <v>32</v>
      </c>
      <c r="B33" s="48" t="str">
        <f>IF('Automatic Scoresheet'!W23&gt;0,'Automatic Scoresheet'!B23,"")</f>
        <v>Joel Hurtis</v>
      </c>
      <c r="C33" s="48" t="str">
        <f>IF(COUNTBLANK(B33)=1,"",'Automatic Scoresheet'!$A$18)</f>
        <v>B-W</v>
      </c>
      <c r="D33" s="40">
        <f>IF(COUNTBLANK(B33)=1,"",'Automatic Scoresheet'!W23)</f>
        <v>59</v>
      </c>
      <c r="E33" s="48">
        <v>32</v>
      </c>
      <c r="F33" s="48"/>
    </row>
    <row r="34" spans="1:6" ht="12.75">
      <c r="A34" s="29">
        <v>33</v>
      </c>
      <c r="B34" s="48" t="str">
        <f>IF('Automatic Scoresheet'!W52&gt;0,'Automatic Scoresheet'!B52,"")</f>
        <v>Evan Radke</v>
      </c>
      <c r="C34" s="48" t="str">
        <f>IF(COUNTBLANK(B34)=1,"",'Automatic Scoresheet'!$A$50)</f>
        <v>Prescott</v>
      </c>
      <c r="D34" s="40">
        <f>IF(COUNTBLANK(B34)=1,"",'Automatic Scoresheet'!W52)</f>
        <v>59</v>
      </c>
      <c r="E34" s="48">
        <v>32</v>
      </c>
      <c r="F34" s="48"/>
    </row>
    <row r="35" spans="1:6" ht="12.75">
      <c r="A35" s="26">
        <v>34</v>
      </c>
      <c r="B35" s="48" t="str">
        <f>IF('Automatic Scoresheet'!W71&gt;0,'Automatic Scoresheet'!B71,"")</f>
        <v>Zach Abbott</v>
      </c>
      <c r="C35" s="48" t="str">
        <f>IF(COUNTBLANK(B35)=1,"",'Automatic Scoresheet'!$A$66)</f>
        <v>Somerset</v>
      </c>
      <c r="D35" s="40">
        <f>IF(COUNTBLANK(B35)=1,"",'Automatic Scoresheet'!W71)</f>
        <v>59</v>
      </c>
      <c r="E35" s="48">
        <v>32</v>
      </c>
      <c r="F35" s="48"/>
    </row>
    <row r="36" spans="1:6" ht="12.75">
      <c r="A36" s="29">
        <v>35</v>
      </c>
      <c r="B36" s="48" t="str">
        <f>IF('Automatic Scoresheet'!W70&gt;0,'Automatic Scoresheet'!B70,"")</f>
        <v>Blake Freese</v>
      </c>
      <c r="C36" s="48" t="str">
        <f>IF(COUNTBLANK(B36)=1,"",'Automatic Scoresheet'!$A$66)</f>
        <v>Somerset</v>
      </c>
      <c r="D36" s="40">
        <f>IF(COUNTBLANK(B36)=1,"",'Automatic Scoresheet'!W70)</f>
        <v>64</v>
      </c>
      <c r="E36" s="48">
        <v>35</v>
      </c>
      <c r="F36" s="48"/>
    </row>
    <row r="37" spans="1:6" ht="12.75">
      <c r="A37" s="29">
        <v>36</v>
      </c>
      <c r="B37" s="48" t="str">
        <f>IF('Automatic Scoresheet'!W54&gt;0,'Automatic Scoresheet'!B54,"")</f>
        <v>Teddy Huppert</v>
      </c>
      <c r="C37" s="48" t="str">
        <f>IF(COUNTBLANK(B37)=1,"",'Automatic Scoresheet'!$A$50)</f>
        <v>Prescott</v>
      </c>
      <c r="D37" s="40">
        <f>IF(COUNTBLANK(B37)=1,"",'Automatic Scoresheet'!W54)</f>
        <v>72</v>
      </c>
      <c r="E37" s="48">
        <v>36</v>
      </c>
      <c r="F37" s="48"/>
    </row>
    <row r="38" spans="1:6" ht="12.75">
      <c r="A38" s="26">
        <v>37</v>
      </c>
      <c r="B38" s="48" t="str">
        <f>IF('Automatic Scoresheet'!W72&gt;0,'Automatic Scoresheet'!B72,"")</f>
        <v>Blake Komro-Jorgenson</v>
      </c>
      <c r="C38" s="48" t="str">
        <f>IF(COUNTBLANK(B38)=1,"",'Automatic Scoresheet'!$A$66)</f>
        <v>Somerset</v>
      </c>
      <c r="D38" s="40">
        <f>IF(COUNTBLANK(B38)=1,"",'Automatic Scoresheet'!W72)</f>
        <v>72</v>
      </c>
      <c r="E38" s="48">
        <v>37</v>
      </c>
      <c r="F38" s="48"/>
    </row>
    <row r="39" spans="1:4" ht="12.75">
      <c r="A39" s="29">
        <v>38</v>
      </c>
      <c r="B39">
        <f>IF('Automatic Scoresheet'!W53&gt;0,'Automatic Scoresheet'!B53,"")</f>
      </c>
      <c r="C39">
        <f>IF(COUNTBLANK(B39)=1,"",'Automatic Scoresheet'!$A$50)</f>
      </c>
      <c r="D39" s="5">
        <f>IF(COUNTBLANK(B39)=1,"",'Automatic Scoresheet'!W53)</f>
      </c>
    </row>
    <row r="40" spans="1:4" ht="12.75">
      <c r="A40" s="29">
        <v>39</v>
      </c>
      <c r="B40">
        <f>IF('Automatic Scoresheet'!W55&gt;0,'Automatic Scoresheet'!B55,"")</f>
      </c>
      <c r="C40">
        <f>IF(COUNTBLANK(B40)=1,"",'Automatic Scoresheet'!$A$50)</f>
      </c>
      <c r="D40" s="5">
        <f>IF(COUNTBLANK(B40)=1,"",'Automatic Scoresheet'!W55)</f>
      </c>
    </row>
    <row r="42" ht="12.75">
      <c r="A42" s="26"/>
    </row>
    <row r="45" ht="12.75">
      <c r="A45" s="26"/>
    </row>
    <row r="48" ht="12.75">
      <c r="A48" s="26"/>
    </row>
    <row r="51" ht="12.75">
      <c r="A51" s="26"/>
    </row>
    <row r="54" ht="12.75">
      <c r="A54" s="26"/>
    </row>
    <row r="57" ht="12.75">
      <c r="A57" s="26"/>
    </row>
    <row r="60" ht="12.75">
      <c r="A60" s="26"/>
    </row>
    <row r="63" ht="12.75">
      <c r="A63" s="26"/>
    </row>
    <row r="66" ht="12.75">
      <c r="A66" s="26"/>
    </row>
    <row r="69" ht="12.75">
      <c r="A69" s="26"/>
    </row>
    <row r="72" ht="12.75">
      <c r="A72" s="26"/>
    </row>
    <row r="75" ht="12.75">
      <c r="A75" s="26"/>
    </row>
    <row r="78" ht="12.75">
      <c r="A78" s="26"/>
    </row>
    <row r="81" ht="12.75">
      <c r="A81" s="26"/>
    </row>
    <row r="84" ht="12.75">
      <c r="A84" s="26"/>
    </row>
    <row r="87" ht="12.75">
      <c r="A87" s="26"/>
    </row>
    <row r="90" ht="12.75">
      <c r="A90" s="26"/>
    </row>
    <row r="93" ht="12.75">
      <c r="A93" s="26"/>
    </row>
    <row r="96" ht="12.75">
      <c r="A96" s="26"/>
    </row>
    <row r="99" ht="12.75">
      <c r="A99" s="26"/>
    </row>
    <row r="102" ht="12.75">
      <c r="A102" s="26"/>
    </row>
    <row r="105" ht="12.75">
      <c r="A105" s="26"/>
    </row>
    <row r="108" ht="12.75">
      <c r="A108" s="26"/>
    </row>
    <row r="111" ht="12.75">
      <c r="A111" s="26"/>
    </row>
    <row r="114" ht="12.75">
      <c r="A114" s="26"/>
    </row>
    <row r="117" ht="12.75">
      <c r="A117" s="26"/>
    </row>
    <row r="120" ht="12.75">
      <c r="A120" s="26"/>
    </row>
    <row r="123" ht="12.75">
      <c r="A123" s="26"/>
    </row>
    <row r="126" ht="12.75">
      <c r="A126" s="26"/>
    </row>
    <row r="129" ht="12.75">
      <c r="A129" s="26"/>
    </row>
    <row r="132" ht="12.75">
      <c r="A132" s="26"/>
    </row>
    <row r="135" ht="12.75">
      <c r="A135" s="26"/>
    </row>
    <row r="138" ht="12.75">
      <c r="A138" s="26"/>
    </row>
    <row r="141" ht="12.75">
      <c r="A141" s="26"/>
    </row>
    <row r="144" ht="12.75">
      <c r="A144" s="26"/>
    </row>
    <row r="147" ht="12.75">
      <c r="A147" s="26"/>
    </row>
    <row r="150" ht="12.75">
      <c r="A150" s="26"/>
    </row>
    <row r="153" ht="12.75">
      <c r="A153" s="26"/>
    </row>
    <row r="156" ht="12.75">
      <c r="A156" s="26"/>
    </row>
    <row r="159" ht="12.75">
      <c r="A159" s="26"/>
    </row>
    <row r="162" ht="12.75">
      <c r="A162" s="26"/>
    </row>
    <row r="165" ht="12.75">
      <c r="A165" s="26"/>
    </row>
    <row r="168" ht="12.75">
      <c r="A168" s="26"/>
    </row>
    <row r="171" ht="12.75">
      <c r="A171" s="26"/>
    </row>
    <row r="174" ht="12.75">
      <c r="A174" s="26"/>
    </row>
    <row r="177" ht="12.75">
      <c r="A177" s="26"/>
    </row>
    <row r="180" ht="12.75">
      <c r="A180" s="26"/>
    </row>
    <row r="183" ht="12.75">
      <c r="A183" s="26"/>
    </row>
    <row r="186" ht="12.75">
      <c r="A186" s="26"/>
    </row>
    <row r="189" ht="12.75">
      <c r="A189" s="26"/>
    </row>
    <row r="192" ht="12.75">
      <c r="A192" s="26"/>
    </row>
    <row r="195" ht="12.75">
      <c r="A195" s="26"/>
    </row>
    <row r="198" ht="12.75">
      <c r="A198" s="26"/>
    </row>
    <row r="201" ht="12.75">
      <c r="A201" s="26"/>
    </row>
    <row r="204" ht="12.75">
      <c r="A204" s="26"/>
    </row>
    <row r="207" ht="12.75">
      <c r="A207" s="26"/>
    </row>
    <row r="210" ht="12.75">
      <c r="A210" s="26"/>
    </row>
    <row r="213" ht="12.75">
      <c r="A213" s="26"/>
    </row>
    <row r="216" ht="12.75">
      <c r="A216" s="26"/>
    </row>
    <row r="219" ht="12.75">
      <c r="A219" s="26"/>
    </row>
    <row r="222" ht="12.75">
      <c r="A222" s="26"/>
    </row>
    <row r="225" ht="12.75">
      <c r="A225" s="26"/>
    </row>
    <row r="228" ht="12.75">
      <c r="A228" s="26"/>
    </row>
    <row r="231" ht="12.75">
      <c r="A231" s="26"/>
    </row>
    <row r="234" ht="12.75">
      <c r="A234" s="26"/>
    </row>
    <row r="237" ht="12.75">
      <c r="A237" s="26"/>
    </row>
    <row r="240" ht="12.75">
      <c r="A240" s="26"/>
    </row>
    <row r="243" ht="12.75">
      <c r="A243" s="26"/>
    </row>
    <row r="246" ht="12.75">
      <c r="A246" s="26"/>
    </row>
    <row r="249" ht="12.75">
      <c r="A249" s="26"/>
    </row>
    <row r="252" ht="12.75">
      <c r="A252" s="26"/>
    </row>
    <row r="255" ht="12.75">
      <c r="A255" s="26"/>
    </row>
    <row r="258" ht="12.75">
      <c r="A258" s="26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2021-04-28T02:38:46Z</dcterms:modified>
  <cp:category/>
  <cp:version/>
  <cp:contentType/>
  <cp:contentStatus/>
</cp:coreProperties>
</file>